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035" windowHeight="1029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<sst xmlns="http://schemas.openxmlformats.org/spreadsheetml/2006/main" count="21" uniqueCount="21">
  <si>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</t>
  </si>
  <si>
    <t>Q</t>
  </si>
  <si>
    <t>K</t>
  </si>
  <si>
    <t>T</t>
  </si>
  <si>
    <t>J</t>
  </si>
  <si>
    <t>Shoe Remainder</t>
  </si>
  <si>
    <t>Total</t>
  </si>
  <si>
    <t>Pair</t>
  </si>
  <si>
    <t>Other</t>
  </si>
  <si>
    <t>Combinations</t>
  </si>
  <si>
    <t>Card</t>
  </si>
  <si>
    <t>N</t>
  </si>
  <si>
    <t>p</t>
  </si>
  <si>
    <t>EV</t>
  </si>
  <si>
    <t>p*EV</t>
  </si>
  <si>
    <t>H/A</t>
  </si>
  <si>
    <t>Lucky Pairs Combinatorial Analysis</t>
  </si>
  <si>
    <t>Cards Remaining</t>
  </si>
  <si>
    <t>Lucky Pairs Advantage Play Analysis</t>
  </si>
  <si>
    <t>Jacobson Gaming, LLC, 10.31.2012</t>
  </si>
  <si>
    <t>Cards Seen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</si>
</sst>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%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4" fillId="0" borderId="11" xfId="55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0" fontId="0" fillId="33" borderId="24" xfId="5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7109375" style="0" customWidth="1"/>
    <col min="3" max="16" width="8.7109375" style="0" customWidth="1"/>
  </cols>
  <sheetData>
    <row r="1" spans="1:16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3"/>
      <c r="B2" s="31" t="s">
        <v>18</v>
      </c>
      <c r="C2" s="32"/>
      <c r="D2" s="3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thickBot="1">
      <c r="A3" s="3"/>
      <c r="B3" s="34" t="s">
        <v>19</v>
      </c>
      <c r="C3" s="35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thickBot="1">
      <c r="A6" s="3"/>
      <c r="B6" s="28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ht="15">
      <c r="A7" s="3"/>
      <c r="B7" s="4" t="s">
        <v>10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 t="s">
        <v>3</v>
      </c>
      <c r="L7" s="5" t="s">
        <v>4</v>
      </c>
      <c r="M7" s="5" t="s">
        <v>1</v>
      </c>
      <c r="N7" s="5" t="s">
        <v>2</v>
      </c>
      <c r="O7" s="5" t="s">
        <v>0</v>
      </c>
      <c r="P7" s="6" t="s">
        <v>6</v>
      </c>
    </row>
    <row r="8" spans="1:16" ht="15.75">
      <c r="A8" s="3"/>
      <c r="B8" s="7" t="s">
        <v>20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8">
        <f>SUM(C8:O8)</f>
        <v>0</v>
      </c>
    </row>
    <row r="9" spans="1:16" ht="15">
      <c r="A9" s="3"/>
      <c r="B9" s="9" t="s">
        <v>17</v>
      </c>
      <c r="C9" s="10">
        <f>32-C8</f>
        <v>32</v>
      </c>
      <c r="D9" s="10">
        <f aca="true" t="shared" si="0" ref="D9:O9">32-D8</f>
        <v>32</v>
      </c>
      <c r="E9" s="10">
        <f t="shared" si="0"/>
        <v>32</v>
      </c>
      <c r="F9" s="10">
        <f t="shared" si="0"/>
        <v>32</v>
      </c>
      <c r="G9" s="10">
        <f t="shared" si="0"/>
        <v>32</v>
      </c>
      <c r="H9" s="10">
        <f t="shared" si="0"/>
        <v>32</v>
      </c>
      <c r="I9" s="10">
        <f t="shared" si="0"/>
        <v>32</v>
      </c>
      <c r="J9" s="10">
        <f t="shared" si="0"/>
        <v>32</v>
      </c>
      <c r="K9" s="10">
        <f t="shared" si="0"/>
        <v>32</v>
      </c>
      <c r="L9" s="10">
        <f t="shared" si="0"/>
        <v>32</v>
      </c>
      <c r="M9" s="10">
        <f t="shared" si="0"/>
        <v>32</v>
      </c>
      <c r="N9" s="10">
        <f t="shared" si="0"/>
        <v>32</v>
      </c>
      <c r="O9" s="10">
        <f t="shared" si="0"/>
        <v>32</v>
      </c>
      <c r="P9" s="11">
        <f>SUM(C9:O9)</f>
        <v>416</v>
      </c>
    </row>
    <row r="10" spans="1:16" ht="15.75" thickBot="1">
      <c r="A10" s="3"/>
      <c r="B10" s="12" t="s">
        <v>9</v>
      </c>
      <c r="C10" s="13">
        <f>IF(C9&lt;2,0,COMBIN(C9,2))</f>
        <v>496</v>
      </c>
      <c r="D10" s="13">
        <f aca="true" t="shared" si="1" ref="D10:O10">IF(D9&lt;2,0,COMBIN(D9,2))</f>
        <v>496</v>
      </c>
      <c r="E10" s="13">
        <f t="shared" si="1"/>
        <v>496</v>
      </c>
      <c r="F10" s="13">
        <f t="shared" si="1"/>
        <v>496</v>
      </c>
      <c r="G10" s="13">
        <f t="shared" si="1"/>
        <v>496</v>
      </c>
      <c r="H10" s="13">
        <f t="shared" si="1"/>
        <v>496</v>
      </c>
      <c r="I10" s="13">
        <f t="shared" si="1"/>
        <v>496</v>
      </c>
      <c r="J10" s="13">
        <f t="shared" si="1"/>
        <v>496</v>
      </c>
      <c r="K10" s="13">
        <f t="shared" si="1"/>
        <v>496</v>
      </c>
      <c r="L10" s="13">
        <f t="shared" si="1"/>
        <v>496</v>
      </c>
      <c r="M10" s="13">
        <f t="shared" si="1"/>
        <v>496</v>
      </c>
      <c r="N10" s="13">
        <f t="shared" si="1"/>
        <v>496</v>
      </c>
      <c r="O10" s="13">
        <f t="shared" si="1"/>
        <v>496</v>
      </c>
      <c r="P10" s="14">
        <f>SUM(C10:O10)</f>
        <v>6448</v>
      </c>
    </row>
    <row r="11" spans="1:16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 thickBot="1">
      <c r="A13" s="3"/>
      <c r="B13" s="28" t="s">
        <v>16</v>
      </c>
      <c r="C13" s="29"/>
      <c r="D13" s="29"/>
      <c r="E13" s="29"/>
      <c r="F13" s="3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thickBot="1">
      <c r="A14" s="3"/>
      <c r="B14" s="15"/>
      <c r="C14" s="16" t="s">
        <v>11</v>
      </c>
      <c r="D14" s="16" t="s">
        <v>12</v>
      </c>
      <c r="E14" s="16" t="s">
        <v>13</v>
      </c>
      <c r="F14" s="17" t="s">
        <v>14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4" t="s">
        <v>7</v>
      </c>
      <c r="C15" s="18">
        <f>SUM(C10:O10)</f>
        <v>6448</v>
      </c>
      <c r="D15" s="18">
        <f>C15/SUM(C15:C16)</f>
        <v>0.0746987951807229</v>
      </c>
      <c r="E15" s="18">
        <v>11</v>
      </c>
      <c r="F15" s="19">
        <f>E15*D15</f>
        <v>0.8216867469879519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3"/>
      <c r="B16" s="9" t="s">
        <v>8</v>
      </c>
      <c r="C16" s="20">
        <f>COMBIN(P9,2)-P10</f>
        <v>79872</v>
      </c>
      <c r="D16" s="20">
        <f>C16/SUM(C15:C16)</f>
        <v>0.9253012048192771</v>
      </c>
      <c r="E16" s="20">
        <v>-1</v>
      </c>
      <c r="F16" s="21">
        <f>E16*D16</f>
        <v>-0.9253012048192771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thickBot="1">
      <c r="A17" s="3"/>
      <c r="B17" s="12"/>
      <c r="C17" s="22"/>
      <c r="D17" s="22"/>
      <c r="E17" s="27" t="s">
        <v>15</v>
      </c>
      <c r="F17" s="23">
        <f>SUM(F15:F16)</f>
        <v>-0.10361445783132528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 thickBot="1">
      <c r="A19" s="3"/>
      <c r="B19" s="3"/>
      <c r="C19" s="3"/>
      <c r="D19" s="3"/>
      <c r="E19" s="25"/>
      <c r="F19" s="25"/>
      <c r="G19" s="25"/>
      <c r="H19" s="3"/>
      <c r="I19" s="3"/>
      <c r="J19" s="3"/>
      <c r="K19" s="3"/>
      <c r="L19" s="3"/>
      <c r="M19" s="3"/>
      <c r="N19" s="3"/>
      <c r="O19" s="3"/>
      <c r="P19" s="3"/>
    </row>
    <row r="20" spans="1:16" ht="15.75" thickBot="1">
      <c r="A20" s="3"/>
      <c r="B20" s="1" t="str">
        <f>IF(C20&gt;0,"Player Edge","House Edge")</f>
        <v>House Edge</v>
      </c>
      <c r="C20" s="24">
        <f>F17</f>
        <v>-0.10361445783132528</v>
      </c>
      <c r="D20" s="3"/>
      <c r="E20" s="37"/>
      <c r="F20" s="37"/>
      <c r="G20" s="25"/>
      <c r="H20" s="3"/>
      <c r="I20" s="3"/>
      <c r="J20" s="3"/>
      <c r="K20" s="3"/>
      <c r="L20" s="3"/>
      <c r="M20" s="3"/>
      <c r="N20" s="3"/>
      <c r="O20" s="3"/>
      <c r="P20" s="3"/>
    </row>
    <row r="21" spans="5:7" ht="15">
      <c r="E21" s="26"/>
      <c r="F21" s="26"/>
      <c r="G21" s="26"/>
    </row>
    <row r="22" spans="5:7" ht="15">
      <c r="E22" s="26"/>
      <c r="F22" s="26"/>
      <c r="G22" s="26"/>
    </row>
  </sheetData>
  <sheetProtection/>
  <mergeCells count="5">
    <mergeCell ref="B6:P6"/>
    <mergeCell ref="B13:F13"/>
    <mergeCell ref="B2:D2"/>
    <mergeCell ref="B3:D3"/>
    <mergeCell ref="E20:F2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Eliot Jacobson</dc:creator>
  <cp:keywords/>
  <dc:description/>
  <cp:lastModifiedBy>Eliot Jacobson</cp:lastModifiedBy>
  <dcterms:created xsi:type="dcterms:W3CDTF">2012-10-31T16:04:52Z</dcterms:created>
  <dcterms:modified xsi:type="dcterms:W3CDTF">2012-11-03T18:15:02Z</dcterms:modified>
  <cp:category/>
  <cp:version/>
  <cp:contentType/>
  <cp:contentStatus/>
</cp:coreProperties>
</file>